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8870" windowHeight="7590" tabRatio="540" activeTab="0"/>
  </bookViews>
  <sheets>
    <sheet name="Rozpocet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<sst xmlns="http://schemas.openxmlformats.org/spreadsheetml/2006/main" count="57" uniqueCount="40">
  <si>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D</t>
  </si>
  <si>
    <t>Stavba:</t>
  </si>
  <si>
    <t>Objednatel:</t>
  </si>
  <si>
    <t>Zhotovitel:</t>
  </si>
  <si>
    <t>Datum:</t>
  </si>
  <si>
    <t>Popis</t>
  </si>
  <si>
    <t>Cena celkem</t>
  </si>
  <si>
    <t>Hmotnost celkem</t>
  </si>
  <si>
    <t>P.Č.</t>
  </si>
  <si>
    <t>TV</t>
  </si>
  <si>
    <t>KCN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</si>
  <si>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</si>
  <si>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</si>
  <si>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</si>
  <si>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</si>
  <si>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</si>
  <si>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</si>
  <si>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</si>
  <si>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</si>
  <si>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1</t>
  </si>
  <si>
    <t>Zemní práce</t>
  </si>
  <si>
    <t>K</t>
  </si>
  <si>
    <t>221</t>
  </si>
  <si>
    <t>m2</t>
  </si>
  <si>
    <t>2</t>
  </si>
  <si>
    <t>m3</t>
  </si>
  <si>
    <t>Komunikace</t>
  </si>
  <si>
    <t>Ostatní konstrukce a práce-bourání</t>
  </si>
  <si>
    <t>Celkem bez DPH 21%</t>
  </si>
  <si>
    <t>ŠPELDA s.r.o.</t>
  </si>
  <si>
    <t>ROZPOČET</t>
  </si>
  <si>
    <t>kmpl.</t>
  </si>
  <si>
    <t>obec Provodov</t>
  </si>
  <si>
    <t>Oprava lesní cesty v Klenech</t>
  </si>
  <si>
    <t>odstranění zeminy z komunikace tl. 10cm + odvoz na deponii v místě stavby do 500m</t>
  </si>
  <si>
    <t>Uložení sypaniny na skládky - rozhrnutí, urovnání, osvahování</t>
  </si>
  <si>
    <t>Podklad ze štěrkodrtě ŠD tl. 150 mm 0/63 + překládka a převoz v místě</t>
  </si>
  <si>
    <t>Kryt ze štěrkodrtě ŠD tl. 50 mm 0/32 + překládka a převoz v místě</t>
  </si>
  <si>
    <t>Vytyčení před zahájením stavby</t>
  </si>
  <si>
    <t>Přesun strojů 3x (na stavbu a zpět)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</si>
</sst>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43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64" fontId="2" fillId="34" borderId="12" xfId="0" applyNumberFormat="1" applyFont="1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right" vertical="center"/>
      <protection/>
    </xf>
    <xf numFmtId="167" fontId="6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164" fontId="1" fillId="34" borderId="16" xfId="0" applyNumberFormat="1" applyFont="1" applyFill="1" applyBorder="1" applyAlignment="1" applyProtection="1">
      <alignment horizontal="center" vertical="center"/>
      <protection/>
    </xf>
    <xf numFmtId="164" fontId="1" fillId="34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8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6" fontId="1" fillId="0" borderId="0" xfId="0" applyNumberFormat="1" applyFont="1" applyFill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6" fontId="3" fillId="0" borderId="0" xfId="0" applyNumberFormat="1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14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defaultGridColor="0" zoomScale="145" zoomScaleNormal="145" zoomScalePageLayoutView="0" colorId="8" workbookViewId="0" topLeftCell="A1">
      <pane ySplit="11" topLeftCell="A12" activePane="bottomLeft" state="frozen"/>
      <selection pane="topLeft" activeCell="A1" sqref="A1"/>
      <selection pane="bottomLeft" activeCell="G28" sqref="G28"/>
    </sheetView>
  </sheetViews>
  <sheetFormatPr defaultColWidth="9.140625" defaultRowHeight="11.25" customHeight="1"/>
  <cols>
    <col min="1" max="1" width="5.421875" style="1" customWidth="1"/>
    <col min="2" max="2" width="3.57421875" style="1" customWidth="1"/>
    <col min="3" max="3" width="8.8515625" style="1" customWidth="1"/>
    <col min="4" max="4" width="58.421875" style="1" customWidth="1"/>
    <col min="5" max="5" width="4.7109375" style="1" customWidth="1"/>
    <col min="6" max="6" width="9.8515625" style="1" customWidth="1"/>
    <col min="7" max="7" width="9.7109375" style="1" customWidth="1"/>
    <col min="8" max="8" width="10.57421875" style="1" customWidth="1"/>
    <col min="9" max="14" width="0" style="1" hidden="1" customWidth="1"/>
    <col min="15" max="16" width="10.00390625" style="1" bestFit="1" customWidth="1"/>
    <col min="17" max="16384" width="9.140625" style="1" customWidth="1"/>
  </cols>
  <sheetData>
    <row r="1" spans="1:14" ht="24" customHeight="1">
      <c r="A1" s="3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</row>
    <row r="2" spans="1:14" ht="11.25" customHeight="1">
      <c r="A2" s="4" t="s">
        <v>1</v>
      </c>
      <c r="B2" s="41" t="s">
        <v>33</v>
      </c>
      <c r="C2" s="41"/>
      <c r="D2" s="41"/>
      <c r="E2" s="5"/>
      <c r="F2" s="5"/>
      <c r="G2" s="5"/>
      <c r="H2" s="5"/>
      <c r="I2" s="5"/>
      <c r="J2" s="5"/>
      <c r="K2" s="19"/>
      <c r="L2" s="19"/>
      <c r="M2" s="20"/>
      <c r="N2" s="20"/>
    </row>
    <row r="3" spans="1:14" ht="2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19"/>
      <c r="L3" s="19"/>
      <c r="M3" s="20"/>
      <c r="N3" s="20"/>
    </row>
    <row r="4" spans="1:14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9"/>
      <c r="L4" s="19"/>
      <c r="M4" s="20"/>
      <c r="N4" s="20"/>
    </row>
    <row r="5" spans="1:14" ht="11.25" customHeight="1">
      <c r="A5" s="5" t="s">
        <v>2</v>
      </c>
      <c r="B5" s="5"/>
      <c r="C5" s="39" t="s">
        <v>32</v>
      </c>
      <c r="D5" s="5"/>
      <c r="E5" s="5"/>
      <c r="F5" s="5"/>
      <c r="G5" s="5"/>
      <c r="H5" s="5"/>
      <c r="I5" s="5"/>
      <c r="J5" s="5"/>
      <c r="K5" s="19"/>
      <c r="L5" s="19"/>
      <c r="M5" s="20"/>
      <c r="N5" s="20"/>
    </row>
    <row r="6" spans="1:14" ht="11.25" customHeight="1">
      <c r="A6" s="5" t="s">
        <v>3</v>
      </c>
      <c r="B6" s="5"/>
      <c r="C6" s="39" t="s">
        <v>29</v>
      </c>
      <c r="D6" s="5"/>
      <c r="E6" s="5"/>
      <c r="F6" s="5"/>
      <c r="G6" s="5"/>
      <c r="H6" s="5"/>
      <c r="I6" s="5"/>
      <c r="J6" s="5"/>
      <c r="K6" s="19"/>
      <c r="L6" s="19"/>
      <c r="M6" s="20"/>
      <c r="N6" s="20"/>
    </row>
    <row r="7" spans="1:14" ht="11.25" customHeight="1">
      <c r="A7" s="5" t="s">
        <v>4</v>
      </c>
      <c r="B7" s="5"/>
      <c r="C7" s="40">
        <v>44431</v>
      </c>
      <c r="D7" s="5"/>
      <c r="E7" s="5"/>
      <c r="F7" s="5"/>
      <c r="G7" s="5"/>
      <c r="H7" s="5"/>
      <c r="I7" s="5"/>
      <c r="J7" s="5"/>
      <c r="K7" s="19"/>
      <c r="L7" s="19"/>
      <c r="M7" s="20"/>
      <c r="N7" s="20"/>
    </row>
    <row r="8" spans="1:14" ht="4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0"/>
    </row>
    <row r="9" spans="1:14" ht="21.75" customHeight="1">
      <c r="A9" s="6" t="s">
        <v>8</v>
      </c>
      <c r="B9" s="7" t="s">
        <v>9</v>
      </c>
      <c r="C9" s="7" t="s">
        <v>10</v>
      </c>
      <c r="D9" s="7" t="s">
        <v>5</v>
      </c>
      <c r="E9" s="7" t="s">
        <v>11</v>
      </c>
      <c r="F9" s="7" t="s">
        <v>12</v>
      </c>
      <c r="G9" s="7" t="s">
        <v>13</v>
      </c>
      <c r="H9" s="7" t="s">
        <v>6</v>
      </c>
      <c r="I9" s="7" t="s">
        <v>14</v>
      </c>
      <c r="J9" s="7" t="s">
        <v>7</v>
      </c>
      <c r="K9" s="7" t="s">
        <v>15</v>
      </c>
      <c r="L9" s="7" t="s">
        <v>16</v>
      </c>
      <c r="M9" s="21" t="s">
        <v>17</v>
      </c>
      <c r="N9" s="22" t="s">
        <v>18</v>
      </c>
    </row>
    <row r="10" spans="1:14" ht="11.25" customHeight="1">
      <c r="A10" s="8">
        <v>1</v>
      </c>
      <c r="B10" s="9">
        <v>2</v>
      </c>
      <c r="C10" s="9">
        <v>3</v>
      </c>
      <c r="D10" s="9">
        <v>5</v>
      </c>
      <c r="E10" s="9">
        <v>6</v>
      </c>
      <c r="F10" s="9">
        <v>7</v>
      </c>
      <c r="G10" s="9">
        <v>8</v>
      </c>
      <c r="H10" s="9">
        <v>9</v>
      </c>
      <c r="I10" s="9"/>
      <c r="J10" s="9"/>
      <c r="K10" s="9"/>
      <c r="L10" s="9"/>
      <c r="M10" s="23">
        <v>11</v>
      </c>
      <c r="N10" s="24">
        <v>12</v>
      </c>
    </row>
    <row r="11" spans="1:14" ht="3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5"/>
    </row>
    <row r="12" spans="2:15" s="10" customFormat="1" ht="12.75" customHeight="1">
      <c r="B12" s="11" t="s">
        <v>0</v>
      </c>
      <c r="D12" s="12" t="s">
        <v>20</v>
      </c>
      <c r="H12" s="13">
        <f>SUM(H13:H14)</f>
        <v>25728</v>
      </c>
      <c r="J12" s="14">
        <f>SUM(J13:J14)</f>
        <v>0</v>
      </c>
      <c r="L12" s="14">
        <f>SUM(L13:L14)</f>
        <v>180.48</v>
      </c>
      <c r="N12" s="12" t="s">
        <v>19</v>
      </c>
      <c r="O12" s="38"/>
    </row>
    <row r="13" spans="1:15" s="2" customFormat="1" ht="15" customHeight="1">
      <c r="A13" s="26">
        <v>1</v>
      </c>
      <c r="B13" s="26" t="s">
        <v>21</v>
      </c>
      <c r="C13" s="26" t="s">
        <v>22</v>
      </c>
      <c r="D13" s="27" t="s">
        <v>34</v>
      </c>
      <c r="E13" s="26" t="s">
        <v>23</v>
      </c>
      <c r="F13" s="32">
        <v>768</v>
      </c>
      <c r="G13" s="34">
        <v>28</v>
      </c>
      <c r="H13" s="29">
        <f>ROUND(F13*G13,2)</f>
        <v>21504</v>
      </c>
      <c r="I13" s="30">
        <v>0</v>
      </c>
      <c r="J13" s="28">
        <f>F13*I13</f>
        <v>0</v>
      </c>
      <c r="K13" s="30">
        <v>0.235</v>
      </c>
      <c r="L13" s="28">
        <f>F13*K13</f>
        <v>180.48</v>
      </c>
      <c r="M13" s="31">
        <v>4</v>
      </c>
      <c r="N13" s="2" t="s">
        <v>24</v>
      </c>
      <c r="O13" s="36"/>
    </row>
    <row r="14" spans="1:15" s="2" customFormat="1" ht="15" customHeight="1">
      <c r="A14" s="26">
        <v>2</v>
      </c>
      <c r="B14" s="26" t="s">
        <v>21</v>
      </c>
      <c r="C14" s="26">
        <v>221</v>
      </c>
      <c r="D14" s="27" t="s">
        <v>35</v>
      </c>
      <c r="E14" s="26" t="s">
        <v>25</v>
      </c>
      <c r="F14" s="32">
        <v>76.8</v>
      </c>
      <c r="G14" s="34">
        <v>55</v>
      </c>
      <c r="H14" s="29">
        <f>ROUND(F14*G14,2)</f>
        <v>4224</v>
      </c>
      <c r="I14" s="30"/>
      <c r="J14" s="28"/>
      <c r="K14" s="30"/>
      <c r="L14" s="28"/>
      <c r="M14" s="31">
        <v>4</v>
      </c>
      <c r="N14" s="2" t="s">
        <v>24</v>
      </c>
      <c r="O14" s="36"/>
    </row>
    <row r="15" spans="2:15" s="10" customFormat="1" ht="15" customHeight="1">
      <c r="B15" s="11" t="s">
        <v>0</v>
      </c>
      <c r="D15" s="12" t="s">
        <v>26</v>
      </c>
      <c r="F15" s="33"/>
      <c r="H15" s="13">
        <f>SUM(H16:N17)</f>
        <v>181248</v>
      </c>
      <c r="J15" s="14"/>
      <c r="L15" s="14"/>
      <c r="N15" s="12" t="s">
        <v>19</v>
      </c>
      <c r="O15" s="38"/>
    </row>
    <row r="16" spans="1:15" s="10" customFormat="1" ht="15" customHeight="1">
      <c r="A16" s="26">
        <v>3</v>
      </c>
      <c r="B16" s="26" t="s">
        <v>21</v>
      </c>
      <c r="C16" s="26" t="s">
        <v>22</v>
      </c>
      <c r="D16" s="27" t="s">
        <v>36</v>
      </c>
      <c r="E16" s="26" t="s">
        <v>23</v>
      </c>
      <c r="F16" s="32">
        <v>768</v>
      </c>
      <c r="G16" s="34">
        <v>170</v>
      </c>
      <c r="H16" s="29">
        <f>ROUND(F16*G16,2)</f>
        <v>130560</v>
      </c>
      <c r="J16" s="14"/>
      <c r="L16" s="14"/>
      <c r="N16" s="12"/>
      <c r="O16" s="38"/>
    </row>
    <row r="17" spans="1:15" s="2" customFormat="1" ht="15" customHeight="1">
      <c r="A17" s="26">
        <v>4</v>
      </c>
      <c r="B17" s="26" t="s">
        <v>21</v>
      </c>
      <c r="C17" s="26" t="s">
        <v>22</v>
      </c>
      <c r="D17" s="27" t="s">
        <v>37</v>
      </c>
      <c r="E17" s="26" t="s">
        <v>23</v>
      </c>
      <c r="F17" s="32">
        <v>768</v>
      </c>
      <c r="G17" s="34">
        <v>66</v>
      </c>
      <c r="H17" s="29">
        <f>ROUND(F17*G17,2)</f>
        <v>50688</v>
      </c>
      <c r="I17" s="30"/>
      <c r="J17" s="28"/>
      <c r="K17" s="30"/>
      <c r="L17" s="28"/>
      <c r="M17" s="31"/>
      <c r="O17" s="36"/>
    </row>
    <row r="18" spans="2:15" s="10" customFormat="1" ht="15" customHeight="1">
      <c r="B18" s="11" t="s">
        <v>0</v>
      </c>
      <c r="D18" s="12" t="s">
        <v>27</v>
      </c>
      <c r="F18" s="33"/>
      <c r="H18" s="13">
        <f>SUM(H19:N20)</f>
        <v>10204</v>
      </c>
      <c r="J18" s="14"/>
      <c r="L18" s="14"/>
      <c r="N18" s="12" t="s">
        <v>19</v>
      </c>
      <c r="O18" s="37"/>
    </row>
    <row r="19" spans="1:15" s="2" customFormat="1" ht="15" customHeight="1">
      <c r="A19" s="26">
        <v>5</v>
      </c>
      <c r="B19" s="26" t="s">
        <v>21</v>
      </c>
      <c r="C19" s="26" t="s">
        <v>22</v>
      </c>
      <c r="D19" s="27" t="s">
        <v>39</v>
      </c>
      <c r="E19" s="26" t="s">
        <v>31</v>
      </c>
      <c r="F19" s="32">
        <v>1</v>
      </c>
      <c r="G19" s="34">
        <v>6600</v>
      </c>
      <c r="H19" s="29">
        <f>ROUND(F19*G19,2)</f>
        <v>6600</v>
      </c>
      <c r="I19" s="30"/>
      <c r="J19" s="28"/>
      <c r="K19" s="30"/>
      <c r="L19" s="28"/>
      <c r="M19" s="31">
        <v>4</v>
      </c>
      <c r="N19" s="2" t="s">
        <v>24</v>
      </c>
      <c r="O19" s="29"/>
    </row>
    <row r="20" spans="1:13" s="2" customFormat="1" ht="15" customHeight="1">
      <c r="A20" s="26">
        <v>6</v>
      </c>
      <c r="B20" s="26" t="s">
        <v>21</v>
      </c>
      <c r="C20" s="26">
        <v>222</v>
      </c>
      <c r="D20" s="27" t="s">
        <v>38</v>
      </c>
      <c r="E20" s="26" t="s">
        <v>31</v>
      </c>
      <c r="F20" s="32">
        <v>1</v>
      </c>
      <c r="G20" s="34">
        <v>3600</v>
      </c>
      <c r="H20" s="29">
        <f>ROUND(F20*G20,2)</f>
        <v>3600</v>
      </c>
      <c r="I20" s="30"/>
      <c r="J20" s="28"/>
      <c r="K20" s="30"/>
      <c r="L20" s="28"/>
      <c r="M20" s="31"/>
    </row>
    <row r="21" spans="4:16" s="15" customFormat="1" ht="21.75" customHeight="1">
      <c r="D21" s="16" t="s">
        <v>28</v>
      </c>
      <c r="H21" s="17">
        <f>SUM(H12,H15,H18)</f>
        <v>217180</v>
      </c>
      <c r="J21" s="18"/>
      <c r="L21" s="18"/>
      <c r="P21" s="35"/>
    </row>
  </sheetData>
  <sheetProtection selectLockedCells="1" selectUnlockedCells="1"/>
  <mergeCells count="1">
    <mergeCell ref="B2:D2"/>
  </mergeCells>
  <printOptions/>
  <pageMargins left="0.7875" right="0.7875" top="0.5902777777777778" bottom="0.5902777777777778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2018-11-13T12:15:24Z</cp:lastPrinted>
  <dcterms:created xsi:type="dcterms:W3CDTF">2018-01-29T11:06:23Z</dcterms:created>
  <dcterms:modified xsi:type="dcterms:W3CDTF">2021-08-26T08:49:23Z</dcterms:modified>
  <cp:category/>
  <cp:version/>
  <cp:contentType/>
  <cp:contentStatus/>
</cp:coreProperties>
</file>